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<sst xmlns="http://schemas.openxmlformats.org/spreadsheetml/2006/main" count="60" uniqueCount="43">
  <si>
    <t>IntraLata</t>
  </si>
  <si>
    <t>IntraState</t>
  </si>
  <si>
    <t>InterState</t>
  </si>
  <si>
    <t>Day</t>
  </si>
  <si>
    <t>Evening</t>
  </si>
  <si>
    <t>Price Per Minute</t>
  </si>
  <si>
    <t>535 Appleyard Drive 32304</t>
  </si>
  <si>
    <t xml:space="preserve">Easterwood Drive 32311 </t>
  </si>
  <si>
    <t xml:space="preserve">872 W. Orange Ave.  32310 </t>
  </si>
  <si>
    <t>1515 Old Bainbridge Road 32303</t>
  </si>
  <si>
    <t xml:space="preserve">2965 Municipal Way 32304 </t>
  </si>
  <si>
    <t xml:space="preserve">200 W. Park Ave. 32301 </t>
  </si>
  <si>
    <t xml:space="preserve">1907 S. Monroe 32301 </t>
  </si>
  <si>
    <t xml:space="preserve">435 N. Macomb Street 32301 </t>
  </si>
  <si>
    <t xml:space="preserve">2280 Miccosukee Road 32308 </t>
  </si>
  <si>
    <t>301 S. Monroe 32301</t>
  </si>
  <si>
    <t>Canada</t>
  </si>
  <si>
    <t>411 Calls</t>
  </si>
  <si>
    <t>PRI Pricing Per Month:</t>
  </si>
  <si>
    <t>Monthly Total</t>
  </si>
  <si>
    <t>Total Minutes/ Month</t>
  </si>
  <si>
    <t>Total</t>
  </si>
  <si>
    <t>Puerto Rico</t>
  </si>
  <si>
    <t>Mexico</t>
  </si>
  <si>
    <t>Other Costs and Pricing (please provide explanation):</t>
  </si>
  <si>
    <t>Installation charges</t>
  </si>
  <si>
    <t>Moves/Adds/Changes</t>
  </si>
  <si>
    <t>Tariffs</t>
  </si>
  <si>
    <t>Calling card setup fee (cost per card)</t>
  </si>
  <si>
    <t>Calling card per minute pricing</t>
  </si>
  <si>
    <t>Toll-free setup fee (cost per number)</t>
  </si>
  <si>
    <t>Toll-free cost per minute pricing</t>
  </si>
  <si>
    <t>Percentage discount for yearly or quarterly payment</t>
  </si>
  <si>
    <t>Incentive startup discount/rebate/free months service</t>
  </si>
  <si>
    <t>Other costs and pricing, (please include detailed explanation in response.)</t>
  </si>
  <si>
    <t>Price per PRI Installation (if any):</t>
  </si>
  <si>
    <t>Leon County Phone Service RFP Worksheet</t>
  </si>
  <si>
    <t>Number of minutes shown for estimation purposes only, not guaranteed.</t>
  </si>
  <si>
    <t>International:</t>
  </si>
  <si>
    <t>Nights/           Weekends</t>
  </si>
  <si>
    <t>Nights/      Weekends</t>
  </si>
  <si>
    <t>Leon County Phone Service RFP Worksheet, Page 2</t>
  </si>
  <si>
    <t>BC-05-19-11-39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</si>
</sst>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4" fontId="0" fillId="0" borderId="1" xfId="17" applyBorder="1" applyAlignment="1">
      <alignment/>
    </xf>
    <xf numFmtId="0" fontId="1" fillId="0" borderId="0" xfId="0" applyFont="1" applyAlignment="1">
      <alignment/>
    </xf>
    <xf numFmtId="44" fontId="0" fillId="2" borderId="2" xfId="17" applyFill="1" applyBorder="1" applyAlignment="1" applyProtection="1">
      <alignment/>
      <protection locked="0"/>
    </xf>
    <xf numFmtId="44" fontId="0" fillId="2" borderId="3" xfId="17" applyFill="1" applyBorder="1" applyAlignment="1" applyProtection="1">
      <alignment/>
      <protection locked="0"/>
    </xf>
    <xf numFmtId="44" fontId="0" fillId="2" borderId="4" xfId="17" applyFill="1" applyBorder="1" applyAlignment="1" applyProtection="1">
      <alignment/>
      <protection locked="0"/>
    </xf>
    <xf numFmtId="44" fontId="0" fillId="2" borderId="1" xfId="17" applyFill="1" applyBorder="1" applyAlignment="1" applyProtection="1">
      <alignment/>
      <protection locked="0"/>
    </xf>
    <xf numFmtId="44" fontId="0" fillId="2" borderId="5" xfId="17" applyFill="1" applyBorder="1" applyAlignment="1" applyProtection="1">
      <alignment/>
      <protection locked="0"/>
    </xf>
    <xf numFmtId="44" fontId="0" fillId="2" borderId="6" xfId="17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4" fontId="0" fillId="2" borderId="7" xfId="17" applyFill="1" applyBorder="1" applyAlignment="1" applyProtection="1">
      <alignment/>
      <protection locked="0"/>
    </xf>
    <xf numFmtId="44" fontId="0" fillId="2" borderId="8" xfId="17" applyFill="1" applyBorder="1" applyAlignment="1" applyProtection="1">
      <alignment/>
      <protection locked="0"/>
    </xf>
    <xf numFmtId="44" fontId="0" fillId="2" borderId="9" xfId="17" applyFill="1" applyBorder="1" applyAlignment="1" applyProtection="1">
      <alignment/>
      <protection locked="0"/>
    </xf>
    <xf numFmtId="44" fontId="1" fillId="3" borderId="10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9" fontId="0" fillId="4" borderId="1" xfId="20" applyFill="1" applyBorder="1" applyAlignment="1" applyProtection="1">
      <alignment/>
      <protection locked="0"/>
    </xf>
    <xf numFmtId="44" fontId="0" fillId="4" borderId="1" xfId="17" applyFill="1" applyBorder="1" applyAlignment="1" applyProtection="1">
      <alignment/>
      <protection locked="0"/>
    </xf>
    <xf numFmtId="37" fontId="0" fillId="5" borderId="2" xfId="17" applyNumberFormat="1" applyFill="1" applyBorder="1" applyAlignment="1" applyProtection="1">
      <alignment/>
      <protection/>
    </xf>
    <xf numFmtId="1" fontId="0" fillId="5" borderId="3" xfId="0" applyNumberFormat="1" applyFill="1" applyBorder="1" applyAlignment="1" applyProtection="1">
      <alignment/>
      <protection/>
    </xf>
    <xf numFmtId="1" fontId="0" fillId="5" borderId="11" xfId="0" applyNumberFormat="1" applyFill="1" applyBorder="1" applyAlignment="1" applyProtection="1">
      <alignment/>
      <protection/>
    </xf>
    <xf numFmtId="44" fontId="0" fillId="0" borderId="2" xfId="0" applyNumberFormat="1" applyFill="1" applyBorder="1" applyAlignment="1" applyProtection="1">
      <alignment/>
      <protection/>
    </xf>
    <xf numFmtId="44" fontId="0" fillId="0" borderId="3" xfId="0" applyNumberFormat="1" applyBorder="1" applyAlignment="1" applyProtection="1">
      <alignment/>
      <protection/>
    </xf>
    <xf numFmtId="44" fontId="0" fillId="0" borderId="11" xfId="0" applyNumberFormat="1" applyBorder="1" applyAlignment="1" applyProtection="1">
      <alignment/>
      <protection/>
    </xf>
    <xf numFmtId="37" fontId="0" fillId="5" borderId="4" xfId="17" applyNumberFormat="1" applyFont="1" applyFill="1" applyBorder="1" applyAlignment="1" applyProtection="1">
      <alignment/>
      <protection/>
    </xf>
    <xf numFmtId="1" fontId="0" fillId="5" borderId="1" xfId="0" applyNumberFormat="1" applyFill="1" applyBorder="1" applyAlignment="1" applyProtection="1">
      <alignment/>
      <protection/>
    </xf>
    <xf numFmtId="1" fontId="0" fillId="5" borderId="12" xfId="0" applyNumberFormat="1" applyFill="1" applyBorder="1" applyAlignment="1" applyProtection="1">
      <alignment/>
      <protection/>
    </xf>
    <xf numFmtId="44" fontId="0" fillId="0" borderId="4" xfId="0" applyNumberFormat="1" applyFill="1" applyBorder="1" applyAlignment="1" applyProtection="1">
      <alignment/>
      <protection/>
    </xf>
    <xf numFmtId="44" fontId="0" fillId="0" borderId="1" xfId="0" applyNumberFormat="1" applyBorder="1" applyAlignment="1" applyProtection="1">
      <alignment/>
      <protection/>
    </xf>
    <xf numFmtId="44" fontId="0" fillId="0" borderId="12" xfId="0" applyNumberFormat="1" applyBorder="1" applyAlignment="1" applyProtection="1">
      <alignment/>
      <protection/>
    </xf>
    <xf numFmtId="37" fontId="0" fillId="5" borderId="5" xfId="17" applyNumberFormat="1" applyFill="1" applyBorder="1" applyAlignment="1" applyProtection="1">
      <alignment/>
      <protection/>
    </xf>
    <xf numFmtId="1" fontId="0" fillId="5" borderId="6" xfId="0" applyNumberFormat="1" applyFill="1" applyBorder="1" applyAlignment="1" applyProtection="1">
      <alignment/>
      <protection/>
    </xf>
    <xf numFmtId="1" fontId="0" fillId="5" borderId="13" xfId="0" applyNumberFormat="1" applyFill="1" applyBorder="1" applyAlignment="1" applyProtection="1">
      <alignment/>
      <protection/>
    </xf>
    <xf numFmtId="44" fontId="0" fillId="0" borderId="5" xfId="0" applyNumberFormat="1" applyFill="1" applyBorder="1" applyAlignment="1" applyProtection="1">
      <alignment/>
      <protection/>
    </xf>
    <xf numFmtId="44" fontId="0" fillId="0" borderId="6" xfId="0" applyNumberFormat="1" applyBorder="1" applyAlignment="1" applyProtection="1">
      <alignment/>
      <protection/>
    </xf>
    <xf numFmtId="44" fontId="0" fillId="0" borderId="13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4" fontId="1" fillId="3" borderId="10" xfId="0" applyNumberFormat="1" applyFont="1" applyFill="1" applyBorder="1" applyAlignment="1" applyProtection="1">
      <alignment/>
      <protection/>
    </xf>
    <xf numFmtId="0" fontId="0" fillId="5" borderId="1" xfId="0" applyFill="1" applyBorder="1" applyAlignment="1">
      <alignment/>
    </xf>
    <xf numFmtId="44" fontId="0" fillId="0" borderId="14" xfId="17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6" borderId="0" xfId="0" applyFont="1" applyFill="1" applyAlignment="1">
      <alignment horizontal="center"/>
    </xf>
    <xf numFmtId="1" fontId="0" fillId="5" borderId="8" xfId="0" applyNumberFormat="1" applyFill="1" applyBorder="1" applyAlignment="1">
      <alignment/>
    </xf>
    <xf numFmtId="44" fontId="0" fillId="0" borderId="15" xfId="17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showGridLines="0" tabSelected="1" workbookViewId="0" topLeftCell="A1">
      <selection activeCell="C58" sqref="C58"/>
    </sheetView>
  </sheetViews>
  <sheetFormatPr defaultColWidth="9.140625" defaultRowHeight="12.75"/>
  <cols>
    <col min="1" max="1" width="11.00390625" style="0" customWidth="1"/>
    <col min="2" max="2" width="10.28125" style="0" customWidth="1"/>
    <col min="3" max="4" width="10.7109375" style="0" customWidth="1"/>
    <col min="5" max="7" width="7.7109375" style="0" customWidth="1"/>
    <col min="8" max="8" width="9.7109375" style="0" customWidth="1"/>
    <col min="9" max="12" width="10.7109375" style="0" customWidth="1"/>
  </cols>
  <sheetData>
    <row r="1" spans="1:12" ht="15.75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3" ht="15.75">
      <c r="A2" s="41" t="s">
        <v>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2" ht="15.75" customHeight="1">
      <c r="A3" s="40" t="s">
        <v>37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2:12" s="9" customFormat="1" ht="38.25">
      <c r="B4" s="10" t="s">
        <v>3</v>
      </c>
      <c r="C4" s="10" t="s">
        <v>4</v>
      </c>
      <c r="D4" s="10" t="s">
        <v>39</v>
      </c>
      <c r="E4" s="10" t="s">
        <v>20</v>
      </c>
      <c r="F4" s="10" t="s">
        <v>3</v>
      </c>
      <c r="G4" s="10" t="s">
        <v>4</v>
      </c>
      <c r="H4" s="10" t="s">
        <v>40</v>
      </c>
      <c r="I4" s="10" t="s">
        <v>3</v>
      </c>
      <c r="J4" s="10" t="s">
        <v>4</v>
      </c>
      <c r="K4" s="10" t="s">
        <v>39</v>
      </c>
      <c r="L4" s="9" t="s">
        <v>21</v>
      </c>
    </row>
    <row r="5" spans="2:11" s="9" customFormat="1" ht="13.5" thickBot="1">
      <c r="B5" s="42" t="s">
        <v>5</v>
      </c>
      <c r="C5" s="42"/>
      <c r="D5" s="42"/>
      <c r="E5" s="10"/>
      <c r="F5" s="10"/>
      <c r="G5" s="10"/>
      <c r="H5" s="10"/>
      <c r="I5" s="10"/>
      <c r="J5" s="10"/>
      <c r="K5" s="10"/>
    </row>
    <row r="6" spans="1:12" ht="12.75">
      <c r="A6" t="s">
        <v>0</v>
      </c>
      <c r="B6" s="3">
        <v>0</v>
      </c>
      <c r="C6" s="4">
        <v>0</v>
      </c>
      <c r="D6" s="11">
        <v>0</v>
      </c>
      <c r="E6" s="18">
        <f>10000/3</f>
        <v>3333.3333333333335</v>
      </c>
      <c r="F6" s="19">
        <f>E6*0.9</f>
        <v>3000</v>
      </c>
      <c r="G6" s="19">
        <f>E6*0.08</f>
        <v>266.6666666666667</v>
      </c>
      <c r="H6" s="20">
        <f>E6*0.02</f>
        <v>66.66666666666667</v>
      </c>
      <c r="I6" s="21">
        <f aca="true" t="shared" si="0" ref="I6:K8">F6*B6</f>
        <v>0</v>
      </c>
      <c r="J6" s="22">
        <f t="shared" si="0"/>
        <v>0</v>
      </c>
      <c r="K6" s="22">
        <f t="shared" si="0"/>
        <v>0</v>
      </c>
      <c r="L6" s="23">
        <f>SUM(I6:K6)</f>
        <v>0</v>
      </c>
    </row>
    <row r="7" spans="1:12" ht="12.75">
      <c r="A7" t="s">
        <v>1</v>
      </c>
      <c r="B7" s="5">
        <v>0</v>
      </c>
      <c r="C7" s="6">
        <v>0</v>
      </c>
      <c r="D7" s="12">
        <v>0</v>
      </c>
      <c r="E7" s="24">
        <f>7000/3</f>
        <v>2333.3333333333335</v>
      </c>
      <c r="F7" s="25">
        <f>E7*0.9</f>
        <v>2100</v>
      </c>
      <c r="G7" s="25">
        <f>E7*0.08</f>
        <v>186.66666666666669</v>
      </c>
      <c r="H7" s="26">
        <f>E7*0.02</f>
        <v>46.66666666666667</v>
      </c>
      <c r="I7" s="27">
        <f t="shared" si="0"/>
        <v>0</v>
      </c>
      <c r="J7" s="28">
        <f t="shared" si="0"/>
        <v>0</v>
      </c>
      <c r="K7" s="28">
        <f t="shared" si="0"/>
        <v>0</v>
      </c>
      <c r="L7" s="29">
        <f>SUM(I7:K7)</f>
        <v>0</v>
      </c>
    </row>
    <row r="8" spans="1:12" ht="13.5" thickBot="1">
      <c r="A8" t="s">
        <v>2</v>
      </c>
      <c r="B8" s="7">
        <v>0</v>
      </c>
      <c r="C8" s="8">
        <v>0</v>
      </c>
      <c r="D8" s="13">
        <v>0</v>
      </c>
      <c r="E8" s="30">
        <f>5000/3</f>
        <v>1666.6666666666667</v>
      </c>
      <c r="F8" s="31">
        <f>E8*0.9</f>
        <v>1500</v>
      </c>
      <c r="G8" s="31">
        <f>E8*0.08</f>
        <v>133.33333333333334</v>
      </c>
      <c r="H8" s="32">
        <f>E8*0.02</f>
        <v>33.333333333333336</v>
      </c>
      <c r="I8" s="33">
        <f t="shared" si="0"/>
        <v>0</v>
      </c>
      <c r="J8" s="34">
        <f t="shared" si="0"/>
        <v>0</v>
      </c>
      <c r="K8" s="34">
        <f t="shared" si="0"/>
        <v>0</v>
      </c>
      <c r="L8" s="35">
        <f>SUM(I8:K8)</f>
        <v>0</v>
      </c>
    </row>
    <row r="9" spans="2:12" ht="13.5" thickBot="1">
      <c r="B9" s="15"/>
      <c r="C9" s="15"/>
      <c r="D9" s="15"/>
      <c r="E9" s="36"/>
      <c r="F9" s="36"/>
      <c r="G9" s="36"/>
      <c r="H9" s="36"/>
      <c r="I9" s="36"/>
      <c r="J9" s="36"/>
      <c r="K9" s="36"/>
      <c r="L9" s="37">
        <f>SUM(L6:L8)</f>
        <v>0</v>
      </c>
    </row>
    <row r="10" spans="1:12" ht="13.5" thickBot="1">
      <c r="A10" s="2" t="s">
        <v>38</v>
      </c>
      <c r="B10" s="15"/>
      <c r="C10" s="15"/>
      <c r="D10" s="15"/>
      <c r="E10" s="36"/>
      <c r="F10" s="36"/>
      <c r="G10" s="36"/>
      <c r="H10" s="36"/>
      <c r="I10" s="36"/>
      <c r="J10" s="36"/>
      <c r="K10" s="36"/>
      <c r="L10" s="36"/>
    </row>
    <row r="11" spans="1:12" ht="12.75">
      <c r="A11" t="s">
        <v>16</v>
      </c>
      <c r="B11" s="3">
        <v>0</v>
      </c>
      <c r="C11" s="4">
        <v>0</v>
      </c>
      <c r="D11" s="11">
        <v>0</v>
      </c>
      <c r="E11" s="18">
        <v>30</v>
      </c>
      <c r="F11" s="19">
        <f>E11*0.9</f>
        <v>27</v>
      </c>
      <c r="G11" s="19">
        <f>E11*0.08</f>
        <v>2.4</v>
      </c>
      <c r="H11" s="20">
        <f>E11*0.02</f>
        <v>0.6</v>
      </c>
      <c r="I11" s="21">
        <f aca="true" t="shared" si="1" ref="I11:K13">F11*B11</f>
        <v>0</v>
      </c>
      <c r="J11" s="22">
        <f t="shared" si="1"/>
        <v>0</v>
      </c>
      <c r="K11" s="22">
        <f t="shared" si="1"/>
        <v>0</v>
      </c>
      <c r="L11" s="23">
        <f>SUM(I11:K11)</f>
        <v>0</v>
      </c>
    </row>
    <row r="12" spans="1:12" ht="12.75">
      <c r="A12" t="s">
        <v>22</v>
      </c>
      <c r="B12" s="5">
        <v>0</v>
      </c>
      <c r="C12" s="6">
        <v>0</v>
      </c>
      <c r="D12" s="12">
        <v>0</v>
      </c>
      <c r="E12" s="24">
        <v>30</v>
      </c>
      <c r="F12" s="25">
        <f>E12*0.9</f>
        <v>27</v>
      </c>
      <c r="G12" s="25">
        <f>E12*0.08</f>
        <v>2.4</v>
      </c>
      <c r="H12" s="26">
        <f>E12*0.02</f>
        <v>0.6</v>
      </c>
      <c r="I12" s="27">
        <f t="shared" si="1"/>
        <v>0</v>
      </c>
      <c r="J12" s="28">
        <f t="shared" si="1"/>
        <v>0</v>
      </c>
      <c r="K12" s="28">
        <f t="shared" si="1"/>
        <v>0</v>
      </c>
      <c r="L12" s="29">
        <f>SUM(I12:K12)</f>
        <v>0</v>
      </c>
    </row>
    <row r="13" spans="1:12" ht="13.5" thickBot="1">
      <c r="A13" t="s">
        <v>23</v>
      </c>
      <c r="B13" s="7">
        <v>0</v>
      </c>
      <c r="C13" s="8">
        <v>0</v>
      </c>
      <c r="D13" s="13">
        <v>0</v>
      </c>
      <c r="E13" s="30">
        <v>30</v>
      </c>
      <c r="F13" s="31">
        <f>E13*0.9</f>
        <v>27</v>
      </c>
      <c r="G13" s="31">
        <f>E13*0.08</f>
        <v>2.4</v>
      </c>
      <c r="H13" s="32">
        <f>E13*0.02</f>
        <v>0.6</v>
      </c>
      <c r="I13" s="33">
        <f t="shared" si="1"/>
        <v>0</v>
      </c>
      <c r="J13" s="34">
        <f t="shared" si="1"/>
        <v>0</v>
      </c>
      <c r="K13" s="34">
        <f t="shared" si="1"/>
        <v>0</v>
      </c>
      <c r="L13" s="35">
        <f>SUM(I13:K13)</f>
        <v>0</v>
      </c>
    </row>
    <row r="14" spans="5:12" ht="13.5" thickBot="1">
      <c r="E14" s="36"/>
      <c r="F14" s="36"/>
      <c r="G14" s="36"/>
      <c r="H14" s="36"/>
      <c r="I14" s="36"/>
      <c r="J14" s="36"/>
      <c r="K14" s="36"/>
      <c r="L14" s="37">
        <f>SUM(L11:L13)</f>
        <v>0</v>
      </c>
    </row>
    <row r="16" ht="12.75">
      <c r="A16" s="2" t="s">
        <v>18</v>
      </c>
    </row>
    <row r="17" spans="1:4" ht="12.75">
      <c r="A17" s="6"/>
      <c r="B17" s="38">
        <v>4</v>
      </c>
      <c r="C17" s="1">
        <f>A17*B17</f>
        <v>0</v>
      </c>
      <c r="D17" t="s">
        <v>15</v>
      </c>
    </row>
    <row r="18" spans="1:4" ht="12.75">
      <c r="A18" s="6"/>
      <c r="B18" s="38">
        <v>1</v>
      </c>
      <c r="C18" s="1">
        <f aca="true" t="shared" si="2" ref="C18:C26">A18*B18</f>
        <v>0</v>
      </c>
      <c r="D18" t="s">
        <v>14</v>
      </c>
    </row>
    <row r="19" spans="1:4" ht="12.75">
      <c r="A19" s="6"/>
      <c r="B19" s="38">
        <v>1</v>
      </c>
      <c r="C19" s="1">
        <f t="shared" si="2"/>
        <v>0</v>
      </c>
      <c r="D19" t="s">
        <v>13</v>
      </c>
    </row>
    <row r="20" spans="1:4" ht="12.75">
      <c r="A20" s="6"/>
      <c r="B20" s="38">
        <v>2</v>
      </c>
      <c r="C20" s="1">
        <f t="shared" si="2"/>
        <v>0</v>
      </c>
      <c r="D20" t="s">
        <v>12</v>
      </c>
    </row>
    <row r="21" spans="1:4" ht="12.75">
      <c r="A21" s="6"/>
      <c r="B21" s="38">
        <v>1</v>
      </c>
      <c r="C21" s="1">
        <f t="shared" si="2"/>
        <v>0</v>
      </c>
      <c r="D21" t="s">
        <v>11</v>
      </c>
    </row>
    <row r="22" spans="1:4" ht="12.75">
      <c r="A22" s="6"/>
      <c r="B22" s="38">
        <v>1</v>
      </c>
      <c r="C22" s="1">
        <f t="shared" si="2"/>
        <v>0</v>
      </c>
      <c r="D22" t="s">
        <v>10</v>
      </c>
    </row>
    <row r="23" spans="1:4" ht="12.75">
      <c r="A23" s="6"/>
      <c r="B23" s="38">
        <v>1</v>
      </c>
      <c r="C23" s="1">
        <f t="shared" si="2"/>
        <v>0</v>
      </c>
      <c r="D23" t="s">
        <v>9</v>
      </c>
    </row>
    <row r="24" spans="1:4" ht="12.75">
      <c r="A24" s="6"/>
      <c r="B24" s="38">
        <v>1</v>
      </c>
      <c r="C24" s="1">
        <f t="shared" si="2"/>
        <v>0</v>
      </c>
      <c r="D24" t="s">
        <v>8</v>
      </c>
    </row>
    <row r="25" spans="1:4" ht="12.75">
      <c r="A25" s="6"/>
      <c r="B25" s="38">
        <v>1</v>
      </c>
      <c r="C25" s="1">
        <f t="shared" si="2"/>
        <v>0</v>
      </c>
      <c r="D25" t="s">
        <v>6</v>
      </c>
    </row>
    <row r="26" spans="1:4" ht="13.5" thickBot="1">
      <c r="A26" s="6"/>
      <c r="B26" s="38">
        <v>1</v>
      </c>
      <c r="C26" s="39">
        <f t="shared" si="2"/>
        <v>0</v>
      </c>
      <c r="D26" t="s">
        <v>7</v>
      </c>
    </row>
    <row r="27" spans="3:4" ht="13.5" thickBot="1">
      <c r="C27" s="14">
        <f>SUM(C17:C26)</f>
        <v>0</v>
      </c>
      <c r="D27" s="2" t="s">
        <v>19</v>
      </c>
    </row>
    <row r="29" ht="12.75">
      <c r="A29" s="2" t="s">
        <v>35</v>
      </c>
    </row>
    <row r="30" spans="1:4" ht="12.75">
      <c r="A30" s="6">
        <v>0</v>
      </c>
      <c r="B30" s="38">
        <v>4</v>
      </c>
      <c r="C30" s="1">
        <f>A30*B30</f>
        <v>0</v>
      </c>
      <c r="D30" t="s">
        <v>15</v>
      </c>
    </row>
    <row r="31" spans="1:4" ht="12.75">
      <c r="A31" s="6">
        <v>0</v>
      </c>
      <c r="B31" s="38">
        <v>1</v>
      </c>
      <c r="C31" s="1">
        <f aca="true" t="shared" si="3" ref="C31:C39">A31*B31</f>
        <v>0</v>
      </c>
      <c r="D31" t="s">
        <v>14</v>
      </c>
    </row>
    <row r="32" spans="1:4" ht="12.75">
      <c r="A32" s="6">
        <v>0</v>
      </c>
      <c r="B32" s="38">
        <v>1</v>
      </c>
      <c r="C32" s="1">
        <f t="shared" si="3"/>
        <v>0</v>
      </c>
      <c r="D32" t="s">
        <v>13</v>
      </c>
    </row>
    <row r="33" spans="1:4" ht="12.75">
      <c r="A33" s="6">
        <v>0</v>
      </c>
      <c r="B33" s="38">
        <v>2</v>
      </c>
      <c r="C33" s="1">
        <f t="shared" si="3"/>
        <v>0</v>
      </c>
      <c r="D33" t="s">
        <v>12</v>
      </c>
    </row>
    <row r="34" spans="1:4" ht="12.75">
      <c r="A34" s="6">
        <v>0</v>
      </c>
      <c r="B34" s="38">
        <v>1</v>
      </c>
      <c r="C34" s="1">
        <f t="shared" si="3"/>
        <v>0</v>
      </c>
      <c r="D34" t="s">
        <v>11</v>
      </c>
    </row>
    <row r="35" spans="1:4" ht="12.75">
      <c r="A35" s="6">
        <v>0</v>
      </c>
      <c r="B35" s="38">
        <v>1</v>
      </c>
      <c r="C35" s="1">
        <f t="shared" si="3"/>
        <v>0</v>
      </c>
      <c r="D35" t="s">
        <v>10</v>
      </c>
    </row>
    <row r="36" spans="1:4" ht="12.75">
      <c r="A36" s="6">
        <v>0</v>
      </c>
      <c r="B36" s="38">
        <v>1</v>
      </c>
      <c r="C36" s="1">
        <f t="shared" si="3"/>
        <v>0</v>
      </c>
      <c r="D36" t="s">
        <v>9</v>
      </c>
    </row>
    <row r="37" spans="1:4" ht="12.75">
      <c r="A37" s="6">
        <v>0</v>
      </c>
      <c r="B37" s="38">
        <v>1</v>
      </c>
      <c r="C37" s="1">
        <f t="shared" si="3"/>
        <v>0</v>
      </c>
      <c r="D37" t="s">
        <v>8</v>
      </c>
    </row>
    <row r="38" spans="1:4" ht="12.75">
      <c r="A38" s="6">
        <v>0</v>
      </c>
      <c r="B38" s="38">
        <v>1</v>
      </c>
      <c r="C38" s="1">
        <f t="shared" si="3"/>
        <v>0</v>
      </c>
      <c r="D38" t="s">
        <v>6</v>
      </c>
    </row>
    <row r="39" spans="1:4" ht="13.5" thickBot="1">
      <c r="A39" s="6">
        <v>0</v>
      </c>
      <c r="B39" s="38">
        <v>1</v>
      </c>
      <c r="C39" s="39">
        <f t="shared" si="3"/>
        <v>0</v>
      </c>
      <c r="D39" t="s">
        <v>7</v>
      </c>
    </row>
    <row r="40" spans="3:4" ht="13.5" thickBot="1">
      <c r="C40" s="14">
        <f>SUM(C30:C39)</f>
        <v>0</v>
      </c>
      <c r="D40" s="2" t="s">
        <v>19</v>
      </c>
    </row>
    <row r="42" spans="1:12" ht="15.75">
      <c r="A42" s="41" t="s">
        <v>41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3" ht="15.75">
      <c r="A43" s="41" t="s">
        <v>42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6" ht="12.75">
      <c r="A46" s="2" t="s">
        <v>24</v>
      </c>
    </row>
    <row r="47" spans="1:4" ht="12.75">
      <c r="A47" s="6"/>
      <c r="B47" s="43">
        <f>600/3</f>
        <v>200</v>
      </c>
      <c r="C47" s="44">
        <f>A47*B47</f>
        <v>0</v>
      </c>
      <c r="D47" t="s">
        <v>17</v>
      </c>
    </row>
    <row r="48" spans="1:4" ht="12.75">
      <c r="A48" s="6"/>
      <c r="B48" s="15"/>
      <c r="C48" s="15"/>
      <c r="D48" t="s">
        <v>27</v>
      </c>
    </row>
    <row r="49" spans="1:4" ht="12.75">
      <c r="A49" s="6"/>
      <c r="B49" s="15"/>
      <c r="C49" s="15"/>
      <c r="D49" t="s">
        <v>26</v>
      </c>
    </row>
    <row r="50" spans="1:4" ht="12.75">
      <c r="A50" s="6"/>
      <c r="B50" s="15"/>
      <c r="C50" s="15"/>
      <c r="D50" t="s">
        <v>25</v>
      </c>
    </row>
    <row r="51" spans="1:4" ht="12.75">
      <c r="A51" s="6"/>
      <c r="B51" s="15"/>
      <c r="C51" s="15"/>
      <c r="D51" t="s">
        <v>28</v>
      </c>
    </row>
    <row r="52" spans="1:4" ht="12.75">
      <c r="A52" s="6"/>
      <c r="B52" s="15"/>
      <c r="C52" s="15"/>
      <c r="D52" t="s">
        <v>29</v>
      </c>
    </row>
    <row r="53" spans="1:4" ht="12.75">
      <c r="A53" s="6"/>
      <c r="B53" s="15"/>
      <c r="C53" s="15"/>
      <c r="D53" t="s">
        <v>30</v>
      </c>
    </row>
    <row r="54" spans="1:4" ht="12.75">
      <c r="A54" s="6"/>
      <c r="B54" s="15"/>
      <c r="C54" s="15"/>
      <c r="D54" t="s">
        <v>31</v>
      </c>
    </row>
    <row r="55" spans="1:4" ht="12.75">
      <c r="A55" s="16"/>
      <c r="B55" s="15"/>
      <c r="C55" s="15"/>
      <c r="D55" t="s">
        <v>32</v>
      </c>
    </row>
    <row r="56" spans="1:4" ht="12.75">
      <c r="A56" s="17"/>
      <c r="B56" s="15"/>
      <c r="C56" s="15"/>
      <c r="D56" t="s">
        <v>33</v>
      </c>
    </row>
    <row r="57" spans="1:4" ht="12.75">
      <c r="A57" s="6"/>
      <c r="B57" s="15"/>
      <c r="C57" s="15"/>
      <c r="D57" t="s">
        <v>34</v>
      </c>
    </row>
    <row r="58" spans="1:5" ht="12.75">
      <c r="A58" s="6"/>
      <c r="B58" s="15"/>
      <c r="C58" s="15"/>
      <c r="D58" s="15"/>
      <c r="E58" s="15"/>
    </row>
    <row r="59" spans="1:5" ht="12.75">
      <c r="A59" s="6"/>
      <c r="B59" s="15"/>
      <c r="C59" s="15"/>
      <c r="D59" s="15"/>
      <c r="E59" s="15"/>
    </row>
    <row r="60" spans="1:5" ht="12.75">
      <c r="A60" s="6"/>
      <c r="B60" s="15"/>
      <c r="C60" s="15"/>
      <c r="D60" s="15"/>
      <c r="E60" s="15"/>
    </row>
    <row r="61" spans="1:5" ht="12.75">
      <c r="A61" s="6"/>
      <c r="B61" s="15"/>
      <c r="C61" s="15"/>
      <c r="D61" s="15"/>
      <c r="E61" s="15"/>
    </row>
    <row r="62" spans="1:5" ht="12.75">
      <c r="A62" s="6"/>
      <c r="B62" s="15"/>
      <c r="C62" s="15"/>
      <c r="D62" s="15"/>
      <c r="E62" s="15"/>
    </row>
    <row r="63" spans="1:5" ht="12.75">
      <c r="A63" s="6"/>
      <c r="B63" s="15"/>
      <c r="C63" s="15"/>
      <c r="D63" s="15"/>
      <c r="E63" s="15"/>
    </row>
    <row r="64" spans="1:5" ht="12.75">
      <c r="A64" s="6"/>
      <c r="B64" s="15"/>
      <c r="C64" s="15"/>
      <c r="D64" s="15"/>
      <c r="E64" s="15"/>
    </row>
    <row r="65" ht="12.75">
      <c r="D65" s="15"/>
    </row>
    <row r="66" ht="12.75">
      <c r="D66" s="15"/>
    </row>
    <row r="67" ht="12.75">
      <c r="D67" s="15"/>
    </row>
    <row r="68" ht="12.75">
      <c r="D68" s="15"/>
    </row>
  </sheetData>
  <sheetProtection/>
  <mergeCells count="6">
    <mergeCell ref="A43:M43"/>
    <mergeCell ref="A3:L3"/>
    <mergeCell ref="A1:L1"/>
    <mergeCell ref="A42:L42"/>
    <mergeCell ref="B5:D5"/>
    <mergeCell ref="A2:M2"/>
  </mergeCells>
  <printOptions/>
  <pageMargins left="0.5" right="0.5" top="0.5" bottom="0.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 County 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TaylorM</dc:creator>
  <cp:keywords/>
  <dc:description/>
  <cp:lastModifiedBy>User</cp:lastModifiedBy>
  <cp:lastPrinted>2011-04-18T13:28:17Z</cp:lastPrinted>
  <dcterms:created xsi:type="dcterms:W3CDTF">2011-04-15T20:06:44Z</dcterms:created>
  <dcterms:modified xsi:type="dcterms:W3CDTF">2011-04-18T13:33:04Z</dcterms:modified>
  <cp:category/>
  <cp:version/>
  <cp:contentType/>
  <cp:contentStatus/>
</cp:coreProperties>
</file>